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</commentList>
</comments>
</file>

<file path=xl/sharedStrings.xml><?xml version="1.0" encoding="utf-8"?>
<sst xmlns="http://schemas.openxmlformats.org/spreadsheetml/2006/main" count="61" uniqueCount="32">
  <si>
    <t>Name</t>
  </si>
  <si>
    <t>Vorname</t>
  </si>
  <si>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</si>
  <si>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</si>
  <si>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</si>
  <si>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</si>
  <si>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</si>
  <si>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</si>
  <si>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</si>
  <si>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</si>
  <si>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</si>
  <si>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</si>
  <si>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</si>
  <si>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</si>
  <si>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</si>
  <si>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</si>
  <si>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</si>
  <si>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</si>
  <si>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</si>
  <si>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</si>
  <si>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</si>
  <si>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</si>
  <si>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</si>
  <si>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</si>
  <si>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</si>
  <si>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E</t>
  </si>
  <si>
    <t>Lfd. Nr.</t>
  </si>
  <si>
    <t>Scheib Nr.</t>
  </si>
  <si>
    <t>*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</si>
  <si>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</si>
  <si>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©Kasokat 09 V3.0</t>
  </si>
  <si>
    <t>Kreis / Bezirk / Landesliga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</si>
</sst>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1" fontId="4" fillId="0" borderId="36" xfId="0" applyNumberFormat="1" applyFont="1" applyBorder="1" applyAlignment="1" applyProtection="1">
      <alignment horizontal="center"/>
      <protection hidden="1"/>
    </xf>
    <xf numFmtId="0" fontId="4" fillId="0" borderId="37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7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6" fillId="0" borderId="32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4" fontId="14" fillId="0" borderId="32" xfId="0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right"/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30" xfId="0" applyFont="1" applyBorder="1" applyAlignment="1" applyProtection="1">
      <alignment/>
      <protection hidden="1"/>
    </xf>
    <xf numFmtId="0" fontId="14" fillId="0" borderId="29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44" xfId="0" applyFont="1" applyBorder="1" applyAlignment="1" applyProtection="1">
      <alignment horizontal="right"/>
      <protection hidden="1"/>
    </xf>
    <xf numFmtId="0" fontId="5" fillId="0" borderId="45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228600</xdr:colOff>
      <xdr:row>6</xdr:row>
      <xdr:rowOff>19050</xdr:rowOff>
    </xdr:to>
    <xdr:pic>
      <xdr:nvPicPr>
        <xdr:cNvPr id="1" name="Picture 43" descr="Kreu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33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tabSelected="1" zoomScalePageLayoutView="0" workbookViewId="0" topLeftCell="A12">
      <selection activeCell="R12" sqref="R12:S16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2" ht="15" customHeight="1">
      <c r="AC1" s="25"/>
      <c r="AD1" s="25"/>
      <c r="AE1" s="62"/>
      <c r="AF1" s="6"/>
    </row>
    <row r="2" spans="4:32" ht="15" customHeight="1">
      <c r="D2" s="108" t="s">
        <v>18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28" t="s">
        <v>19</v>
      </c>
      <c r="U2" s="129"/>
      <c r="V2" s="129"/>
      <c r="W2" s="129"/>
      <c r="X2" s="129"/>
      <c r="Y2" s="129"/>
      <c r="Z2" s="125"/>
      <c r="AA2" s="94"/>
      <c r="AC2" s="25"/>
      <c r="AD2" s="25"/>
      <c r="AE2" s="63"/>
      <c r="AF2" s="6"/>
    </row>
    <row r="3" spans="4:32" ht="15" customHeight="1">
      <c r="D3" s="109" t="s">
        <v>31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8" t="s">
        <v>20</v>
      </c>
      <c r="U3" s="128"/>
      <c r="V3" s="128"/>
      <c r="W3" s="128"/>
      <c r="X3" s="128"/>
      <c r="Y3" s="128"/>
      <c r="Z3" s="119"/>
      <c r="AA3" s="120"/>
      <c r="AC3" s="25"/>
      <c r="AD3" s="25"/>
      <c r="AE3" s="63"/>
      <c r="AF3" s="6"/>
    </row>
    <row r="4" spans="20:32" ht="15" customHeight="1">
      <c r="T4" s="128" t="s">
        <v>21</v>
      </c>
      <c r="U4" s="129"/>
      <c r="V4" s="129"/>
      <c r="W4" s="129"/>
      <c r="X4" s="129"/>
      <c r="Y4" s="129"/>
      <c r="Z4" s="119">
        <v>1</v>
      </c>
      <c r="AA4" s="120"/>
      <c r="AC4" s="25"/>
      <c r="AD4" s="25"/>
      <c r="AE4" s="63"/>
      <c r="AF4" s="6"/>
    </row>
    <row r="5" spans="2:32" ht="15" customHeight="1">
      <c r="B5" s="111"/>
      <c r="C5" s="111"/>
      <c r="D5" s="5" t="s">
        <v>7</v>
      </c>
      <c r="E5" s="112"/>
      <c r="F5" s="112"/>
      <c r="G5" s="112"/>
      <c r="H5" s="112"/>
      <c r="I5" s="112"/>
      <c r="J5" s="112"/>
      <c r="K5" s="112"/>
      <c r="L5" s="112"/>
      <c r="M5" s="112"/>
      <c r="P5" s="92" t="s">
        <v>8</v>
      </c>
      <c r="Q5" s="92"/>
      <c r="R5" s="93"/>
      <c r="S5" s="94"/>
      <c r="T5" s="98"/>
      <c r="U5" s="92"/>
      <c r="V5" s="92"/>
      <c r="W5" s="92"/>
      <c r="X5" s="92"/>
      <c r="Y5" s="92"/>
      <c r="Z5" s="92"/>
      <c r="AC5" s="25"/>
      <c r="AD5" s="25"/>
      <c r="AE5" s="63"/>
      <c r="AF5" s="6"/>
    </row>
    <row r="6" spans="29:32" ht="15" customHeight="1">
      <c r="AC6" s="25"/>
      <c r="AD6" s="25"/>
      <c r="AE6" s="63"/>
      <c r="AF6" s="63"/>
    </row>
    <row r="7" spans="13:32" ht="15" customHeight="1">
      <c r="M7" s="27"/>
      <c r="AA7" s="26"/>
      <c r="AB7" s="26"/>
      <c r="AC7" s="25"/>
      <c r="AD7" s="25"/>
      <c r="AE7" s="63"/>
      <c r="AF7" s="63"/>
    </row>
    <row r="8" spans="1:32" ht="20.25" customHeight="1">
      <c r="A8" s="75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76"/>
      <c r="N8" s="77"/>
      <c r="O8" s="126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42"/>
      <c r="AB8" s="28"/>
      <c r="AD8" s="6"/>
      <c r="AE8" s="6"/>
      <c r="AF8" s="6"/>
    </row>
    <row r="9" spans="4:18" ht="12.75">
      <c r="D9" s="110" t="s">
        <v>5</v>
      </c>
      <c r="E9" s="110"/>
      <c r="F9" s="41"/>
      <c r="G9" s="41"/>
      <c r="H9" s="41"/>
      <c r="I9" s="41"/>
      <c r="J9" s="41"/>
      <c r="K9" s="41"/>
      <c r="R9" s="4" t="s">
        <v>6</v>
      </c>
    </row>
    <row r="10" spans="6:26" ht="13.5" thickBot="1">
      <c r="F10" s="90" t="s">
        <v>14</v>
      </c>
      <c r="G10" s="91"/>
      <c r="H10" s="79">
        <v>30</v>
      </c>
      <c r="I10" s="95" t="s">
        <v>15</v>
      </c>
      <c r="J10" s="91"/>
      <c r="K10" s="96"/>
      <c r="L10" s="97"/>
      <c r="T10" s="90" t="s">
        <v>14</v>
      </c>
      <c r="U10" s="91"/>
      <c r="V10" s="47">
        <f>H10</f>
        <v>30</v>
      </c>
      <c r="W10" s="95" t="s">
        <v>15</v>
      </c>
      <c r="X10" s="91"/>
      <c r="Y10" s="96"/>
      <c r="Z10" s="97"/>
    </row>
    <row r="11" spans="1:28" ht="21.75" customHeight="1">
      <c r="A11" s="32" t="s">
        <v>26</v>
      </c>
      <c r="B11" s="31" t="s">
        <v>27</v>
      </c>
      <c r="C11" s="80" t="s">
        <v>28</v>
      </c>
      <c r="D11" s="39" t="s">
        <v>0</v>
      </c>
      <c r="E11" s="39" t="s">
        <v>1</v>
      </c>
      <c r="F11" s="40" t="str">
        <f>IF($H$10=10,"X",IF($H$10=20,"X",IF($H$10=30,"X",IF($H$10=40,"X",IF($H$10=50,"X",IF($H$10=60,"1"))))))</f>
        <v>X</v>
      </c>
      <c r="G11" s="40" t="str">
        <f>IF($H$10=10,"X",IF($H$10=20,"X",IF($H$10=30,"X",IF($H$10=40,"X",IF($H$10=50,"1",IF($H$10=60,"2"))))))</f>
        <v>X</v>
      </c>
      <c r="H11" s="40" t="str">
        <f>IF($H$10=10,"X",IF($H$10=20,"X",IF($H$10=30,"X",IF($H$10=40,"1",IF($H$10=50,"2",IF($H$10=60,"3"))))))</f>
        <v>X</v>
      </c>
      <c r="I11" s="40" t="str">
        <f>IF($H$10=10,"X",IF($H$10=20,"X",IF($H$10=30,"1",IF($H$10=40,"2",IF($H$10=50,"3",IF($H$10=60,"4"))))))</f>
        <v>1</v>
      </c>
      <c r="J11" s="40" t="str">
        <f>IF($H$10=10,"X",IF($H$10=20,"1",IF($H$10=30,"2",IF($H$10=40,"3",IF($H$10=50,"4",IF($H$10=60,"5"))))))</f>
        <v>2</v>
      </c>
      <c r="K11" s="40" t="str">
        <f>IF($H$10=10,"1",IF($H$10=20,"2",IF($H$10=30,"3",IF($H$10=40,"4",IF($H$10=50,"5",IF($H$10=60,"6"))))))</f>
        <v>3</v>
      </c>
      <c r="L11" s="33" t="s">
        <v>2</v>
      </c>
      <c r="M11" s="8" t="s">
        <v>3</v>
      </c>
      <c r="O11" s="32" t="s">
        <v>26</v>
      </c>
      <c r="P11" s="31" t="s">
        <v>27</v>
      </c>
      <c r="Q11" s="70" t="s">
        <v>28</v>
      </c>
      <c r="R11" s="39" t="s">
        <v>0</v>
      </c>
      <c r="S11" s="39" t="s">
        <v>1</v>
      </c>
      <c r="T11" s="40" t="str">
        <f>F11</f>
        <v>X</v>
      </c>
      <c r="U11" s="40" t="str">
        <f>G11</f>
        <v>X</v>
      </c>
      <c r="V11" s="40" t="str">
        <f>H11</f>
        <v>X</v>
      </c>
      <c r="W11" s="40" t="str">
        <f>I11</f>
        <v>1</v>
      </c>
      <c r="X11" s="40" t="str">
        <f>J11</f>
        <v>2</v>
      </c>
      <c r="Y11" s="40" t="str">
        <f>K11</f>
        <v>3</v>
      </c>
      <c r="Z11" s="33" t="s">
        <v>2</v>
      </c>
      <c r="AA11" s="8" t="s">
        <v>3</v>
      </c>
      <c r="AB11" s="41"/>
    </row>
    <row r="12" spans="1:28" ht="18">
      <c r="A12" s="9">
        <v>1</v>
      </c>
      <c r="B12" s="60">
        <v>1</v>
      </c>
      <c r="C12" s="60" t="s">
        <v>11</v>
      </c>
      <c r="D12" s="87"/>
      <c r="E12" s="87"/>
      <c r="F12" s="81" t="str">
        <f aca="true" t="shared" si="0" ref="F12:G17">IF(F11="X","X","")</f>
        <v>X</v>
      </c>
      <c r="G12" s="81" t="str">
        <f aca="true" t="shared" si="1" ref="G12:J16">IF(G11="X","X","")</f>
        <v>X</v>
      </c>
      <c r="H12" s="81" t="str">
        <f t="shared" si="1"/>
        <v>X</v>
      </c>
      <c r="I12" s="81"/>
      <c r="J12" s="81"/>
      <c r="K12" s="81"/>
      <c r="L12" s="10">
        <f aca="true" t="shared" si="2" ref="L12:L17">IF(K12="","",SUM(F12:K12))</f>
      </c>
      <c r="M12" s="1">
        <f aca="true" t="shared" si="3" ref="M12:M17">IF(L12="","",K38)</f>
      </c>
      <c r="O12" s="9">
        <v>1</v>
      </c>
      <c r="P12" s="60">
        <v>6</v>
      </c>
      <c r="Q12" s="60" t="s">
        <v>11</v>
      </c>
      <c r="R12" s="87"/>
      <c r="S12" s="87"/>
      <c r="T12" s="81" t="str">
        <f aca="true" t="shared" si="4" ref="T12:T17">IF(T11="X","X","")</f>
        <v>X</v>
      </c>
      <c r="U12" s="81" t="str">
        <f aca="true" t="shared" si="5" ref="U12:X17">IF(U11="X","X","")</f>
        <v>X</v>
      </c>
      <c r="V12" s="81" t="str">
        <f t="shared" si="5"/>
        <v>X</v>
      </c>
      <c r="W12" s="81">
        <f t="shared" si="5"/>
      </c>
      <c r="X12" s="81">
        <f t="shared" si="5"/>
      </c>
      <c r="Y12" s="81"/>
      <c r="Z12" s="10">
        <f aca="true" t="shared" si="6" ref="Z12:Z17">IF(Y12="","",SUM(T12:Y12))</f>
      </c>
      <c r="AA12" s="1">
        <f aca="true" t="shared" si="7" ref="AA12:AA17">IF(Z12="","",Y38)</f>
      </c>
      <c r="AB12" s="29"/>
    </row>
    <row r="13" spans="1:28" ht="18">
      <c r="A13" s="9">
        <v>2</v>
      </c>
      <c r="B13" s="60">
        <v>2</v>
      </c>
      <c r="C13" s="60" t="s">
        <v>11</v>
      </c>
      <c r="D13" s="87"/>
      <c r="E13" s="87"/>
      <c r="F13" s="81" t="str">
        <f t="shared" si="0"/>
        <v>X</v>
      </c>
      <c r="G13" s="81" t="str">
        <f t="shared" si="1"/>
        <v>X</v>
      </c>
      <c r="H13" s="81" t="str">
        <f t="shared" si="1"/>
        <v>X</v>
      </c>
      <c r="I13" s="81">
        <f t="shared" si="1"/>
      </c>
      <c r="J13" s="81">
        <f t="shared" si="1"/>
      </c>
      <c r="K13" s="81"/>
      <c r="L13" s="10">
        <f t="shared" si="2"/>
      </c>
      <c r="M13" s="1">
        <f t="shared" si="3"/>
      </c>
      <c r="O13" s="9">
        <v>2</v>
      </c>
      <c r="P13" s="60">
        <v>7</v>
      </c>
      <c r="Q13" s="60" t="s">
        <v>11</v>
      </c>
      <c r="R13" s="87"/>
      <c r="S13" s="87"/>
      <c r="T13" s="81" t="str">
        <f t="shared" si="4"/>
        <v>X</v>
      </c>
      <c r="U13" s="81" t="str">
        <f t="shared" si="5"/>
        <v>X</v>
      </c>
      <c r="V13" s="81" t="str">
        <f t="shared" si="5"/>
        <v>X</v>
      </c>
      <c r="W13" s="81">
        <f t="shared" si="5"/>
      </c>
      <c r="X13" s="81">
        <f t="shared" si="5"/>
      </c>
      <c r="Y13" s="81"/>
      <c r="Z13" s="10">
        <f t="shared" si="6"/>
      </c>
      <c r="AA13" s="1">
        <f t="shared" si="7"/>
      </c>
      <c r="AB13" s="29"/>
    </row>
    <row r="14" spans="1:28" ht="18">
      <c r="A14" s="9">
        <v>3</v>
      </c>
      <c r="B14" s="60">
        <v>3</v>
      </c>
      <c r="C14" s="60" t="s">
        <v>11</v>
      </c>
      <c r="D14" s="87"/>
      <c r="E14" s="87"/>
      <c r="F14" s="81" t="str">
        <f t="shared" si="0"/>
        <v>X</v>
      </c>
      <c r="G14" s="81" t="str">
        <f t="shared" si="1"/>
        <v>X</v>
      </c>
      <c r="H14" s="81" t="str">
        <f t="shared" si="1"/>
        <v>X</v>
      </c>
      <c r="I14" s="81">
        <f t="shared" si="1"/>
      </c>
      <c r="J14" s="81">
        <f t="shared" si="1"/>
      </c>
      <c r="K14" s="81"/>
      <c r="L14" s="10">
        <f t="shared" si="2"/>
      </c>
      <c r="M14" s="1">
        <f t="shared" si="3"/>
      </c>
      <c r="O14" s="9">
        <v>3</v>
      </c>
      <c r="P14" s="60">
        <v>8</v>
      </c>
      <c r="Q14" s="60" t="s">
        <v>11</v>
      </c>
      <c r="R14" s="87"/>
      <c r="S14" s="87"/>
      <c r="T14" s="81" t="str">
        <f t="shared" si="4"/>
        <v>X</v>
      </c>
      <c r="U14" s="81" t="str">
        <f t="shared" si="5"/>
        <v>X</v>
      </c>
      <c r="V14" s="81" t="str">
        <f t="shared" si="5"/>
        <v>X</v>
      </c>
      <c r="W14" s="81">
        <f t="shared" si="5"/>
      </c>
      <c r="X14" s="81">
        <f t="shared" si="5"/>
      </c>
      <c r="Y14" s="81"/>
      <c r="Z14" s="10">
        <f t="shared" si="6"/>
      </c>
      <c r="AA14" s="1">
        <f t="shared" si="7"/>
      </c>
      <c r="AB14" s="29"/>
    </row>
    <row r="15" spans="1:28" ht="18">
      <c r="A15" s="9">
        <v>4</v>
      </c>
      <c r="B15" s="60">
        <v>4</v>
      </c>
      <c r="C15" s="60" t="s">
        <v>11</v>
      </c>
      <c r="D15" s="87"/>
      <c r="E15" s="87"/>
      <c r="F15" s="81" t="str">
        <f t="shared" si="0"/>
        <v>X</v>
      </c>
      <c r="G15" s="81" t="str">
        <f t="shared" si="1"/>
        <v>X</v>
      </c>
      <c r="H15" s="81" t="str">
        <f t="shared" si="1"/>
        <v>X</v>
      </c>
      <c r="I15" s="81">
        <f t="shared" si="1"/>
      </c>
      <c r="J15" s="81">
        <f t="shared" si="1"/>
      </c>
      <c r="K15" s="81"/>
      <c r="L15" s="10">
        <f t="shared" si="2"/>
      </c>
      <c r="M15" s="1">
        <f t="shared" si="3"/>
      </c>
      <c r="O15" s="9">
        <v>4</v>
      </c>
      <c r="P15" s="60">
        <v>9</v>
      </c>
      <c r="Q15" s="60" t="s">
        <v>11</v>
      </c>
      <c r="R15" s="87"/>
      <c r="S15" s="87"/>
      <c r="T15" s="81" t="str">
        <f t="shared" si="4"/>
        <v>X</v>
      </c>
      <c r="U15" s="81" t="str">
        <f t="shared" si="5"/>
        <v>X</v>
      </c>
      <c r="V15" s="81" t="str">
        <f t="shared" si="5"/>
        <v>X</v>
      </c>
      <c r="W15" s="81">
        <f t="shared" si="5"/>
      </c>
      <c r="X15" s="81">
        <f t="shared" si="5"/>
      </c>
      <c r="Y15" s="81"/>
      <c r="Z15" s="10">
        <f t="shared" si="6"/>
      </c>
      <c r="AA15" s="1">
        <f t="shared" si="7"/>
      </c>
      <c r="AB15" s="29"/>
    </row>
    <row r="16" spans="1:28" ht="18">
      <c r="A16" s="9">
        <v>5</v>
      </c>
      <c r="B16" s="60">
        <v>5</v>
      </c>
      <c r="C16" s="60" t="s">
        <v>11</v>
      </c>
      <c r="D16" s="87"/>
      <c r="E16" s="87"/>
      <c r="F16" s="81" t="str">
        <f t="shared" si="0"/>
        <v>X</v>
      </c>
      <c r="G16" s="81" t="str">
        <f t="shared" si="1"/>
        <v>X</v>
      </c>
      <c r="H16" s="81" t="str">
        <f t="shared" si="1"/>
        <v>X</v>
      </c>
      <c r="I16" s="81">
        <f t="shared" si="1"/>
      </c>
      <c r="J16" s="81">
        <f t="shared" si="1"/>
      </c>
      <c r="K16" s="81"/>
      <c r="L16" s="10">
        <f t="shared" si="2"/>
      </c>
      <c r="M16" s="1">
        <f t="shared" si="3"/>
      </c>
      <c r="O16" s="9">
        <v>5</v>
      </c>
      <c r="P16" s="60">
        <v>10</v>
      </c>
      <c r="Q16" s="60" t="s">
        <v>11</v>
      </c>
      <c r="R16" s="87"/>
      <c r="S16" s="87"/>
      <c r="T16" s="81" t="str">
        <f t="shared" si="4"/>
        <v>X</v>
      </c>
      <c r="U16" s="81" t="str">
        <f t="shared" si="5"/>
        <v>X</v>
      </c>
      <c r="V16" s="81" t="str">
        <f t="shared" si="5"/>
        <v>X</v>
      </c>
      <c r="W16" s="81">
        <f t="shared" si="5"/>
      </c>
      <c r="X16" s="81">
        <f t="shared" si="5"/>
      </c>
      <c r="Y16" s="81"/>
      <c r="Z16" s="10">
        <f t="shared" si="6"/>
      </c>
      <c r="AA16" s="1">
        <f t="shared" si="7"/>
      </c>
      <c r="AB16" s="29"/>
    </row>
    <row r="17" spans="1:28" ht="18.75" thickBot="1">
      <c r="A17" s="11">
        <v>6</v>
      </c>
      <c r="B17" s="61"/>
      <c r="C17" s="61" t="s">
        <v>25</v>
      </c>
      <c r="D17" s="88"/>
      <c r="E17" s="88"/>
      <c r="F17" s="82" t="str">
        <f t="shared" si="0"/>
        <v>X</v>
      </c>
      <c r="G17" s="82" t="str">
        <f t="shared" si="0"/>
        <v>X</v>
      </c>
      <c r="H17" s="82" t="str">
        <f>IF(H16="X","X","")</f>
        <v>X</v>
      </c>
      <c r="I17" s="82">
        <f>IF(I16="X","X","")</f>
      </c>
      <c r="J17" s="82">
        <f>IF(J16="X","X","")</f>
      </c>
      <c r="K17" s="82"/>
      <c r="L17" s="38">
        <f t="shared" si="2"/>
      </c>
      <c r="M17" s="2">
        <f t="shared" si="3"/>
      </c>
      <c r="O17" s="11">
        <v>6</v>
      </c>
      <c r="P17" s="61"/>
      <c r="Q17" s="61" t="s">
        <v>25</v>
      </c>
      <c r="R17" s="88"/>
      <c r="S17" s="88"/>
      <c r="T17" s="82" t="str">
        <f t="shared" si="4"/>
        <v>X</v>
      </c>
      <c r="U17" s="82" t="str">
        <f t="shared" si="5"/>
        <v>X</v>
      </c>
      <c r="V17" s="82" t="str">
        <f t="shared" si="5"/>
        <v>X</v>
      </c>
      <c r="W17" s="82">
        <f t="shared" si="5"/>
      </c>
      <c r="X17" s="82">
        <f t="shared" si="5"/>
      </c>
      <c r="Y17" s="82"/>
      <c r="Z17" s="38">
        <f t="shared" si="6"/>
      </c>
      <c r="AA17" s="2">
        <f t="shared" si="7"/>
      </c>
      <c r="AB17" s="29"/>
    </row>
    <row r="18" ht="12.75">
      <c r="B18" s="68" t="s">
        <v>29</v>
      </c>
    </row>
    <row r="19" spans="13:15" ht="13.5" thickBot="1">
      <c r="M19" s="116" t="s">
        <v>13</v>
      </c>
      <c r="N19" s="102"/>
      <c r="O19" s="102"/>
    </row>
    <row r="20" spans="1:28" ht="13.5" thickBot="1">
      <c r="A20" s="12"/>
      <c r="B20" s="7" t="s">
        <v>3</v>
      </c>
      <c r="C20" s="13"/>
      <c r="D20" s="14" t="s">
        <v>0</v>
      </c>
      <c r="E20" s="7" t="s">
        <v>1</v>
      </c>
      <c r="F20" s="13"/>
      <c r="G20" s="69"/>
      <c r="H20" s="69"/>
      <c r="I20" s="69"/>
      <c r="J20" s="69"/>
      <c r="K20" s="14"/>
      <c r="L20" s="15" t="s">
        <v>2</v>
      </c>
      <c r="M20" s="101" t="s">
        <v>4</v>
      </c>
      <c r="N20" s="102"/>
      <c r="O20" s="103"/>
      <c r="P20" s="78" t="s">
        <v>2</v>
      </c>
      <c r="Q20" s="13"/>
      <c r="R20" s="14" t="s">
        <v>0</v>
      </c>
      <c r="S20" s="7" t="s">
        <v>1</v>
      </c>
      <c r="T20" s="13"/>
      <c r="U20" s="69"/>
      <c r="V20" s="69"/>
      <c r="W20" s="69"/>
      <c r="X20" s="69"/>
      <c r="Y20" s="14"/>
      <c r="Z20" s="7" t="s">
        <v>3</v>
      </c>
      <c r="AA20" s="18"/>
      <c r="AB20" s="41"/>
    </row>
    <row r="21" spans="1:28" ht="18">
      <c r="A21" s="16"/>
      <c r="B21" s="19">
        <v>1</v>
      </c>
      <c r="C21" s="117">
        <f>IF($M$15=$B21,$D$15,IF($M$12=$B21,$D$12,IF($M$13=$B21,$D$13,IF($M$14=$B21,$D$14,IF($M$16=$B21,$D$16,"")))))</f>
      </c>
      <c r="D21" s="118"/>
      <c r="E21" s="89">
        <f>IF($M$15=$B21,$E$15,IF($M$12=$B21,$E$12,IF($M$13=$B21,$E$13,IF($M$14=$B21,$E$14,IF($M$16=$B21,$E$16,"")))))</f>
      </c>
      <c r="F21" s="35"/>
      <c r="G21" s="35"/>
      <c r="H21" s="35"/>
      <c r="I21" s="35"/>
      <c r="J21" s="35"/>
      <c r="K21" s="36"/>
      <c r="L21" s="83">
        <f>IF($M$15=$B21,$L$15,IF($M$12=$B21,$L$12,IF($M$13=$B21,$L$13,IF($M$14=$B21,$L$14,IF($M$16=$B21,$L$16,"")))))</f>
      </c>
      <c r="M21" s="51">
        <f>IF(L21="","",IF(L21&gt;P21,2,IF(L21=P21,1,0)))</f>
      </c>
      <c r="N21" s="48"/>
      <c r="O21" s="55">
        <f>IF(P21="","",IF(P21&gt;L21,2,IF(P21=L21,1,0)))</f>
      </c>
      <c r="P21" s="85">
        <f>IF($AA$15=$Z21,$Z$15,IF($AA$12=$Z21,$Z$12,IF($AA$13=$Z21,$Z$13,IF($AA$14=$Z21,$Z$14,IF($AA$16=$Z21,$Z$16,"")))))</f>
      </c>
      <c r="Q21" s="117">
        <f>IF($AA$15=$Z21,$R$15,IF($AA$12=$Z21,$R$12,IF($AA$13=$Z21,$R$13,IF($AA$14=$Z21,$R$14,IF($AA$16=$Z21,$R$16,"")))))</f>
      </c>
      <c r="R21" s="118"/>
      <c r="S21" s="89">
        <f>IF($AA$15=$Z21,$S$15,IF($AA$12=$Z21,$S$12,IF($AA$13=$Z21,$S$13,IF($AA$14=$Z21,$S$14,IF($AA$16=$Z21,$S$16,"")))))</f>
      </c>
      <c r="T21" s="71"/>
      <c r="U21" s="71"/>
      <c r="V21" s="71"/>
      <c r="W21" s="71"/>
      <c r="X21" s="71"/>
      <c r="Y21" s="72"/>
      <c r="Z21" s="10">
        <v>1</v>
      </c>
      <c r="AA21" s="17"/>
      <c r="AB21" s="41"/>
    </row>
    <row r="22" spans="1:28" ht="18">
      <c r="A22" s="16"/>
      <c r="B22" s="10">
        <v>2</v>
      </c>
      <c r="C22" s="99">
        <f>IF($M$15=$B22,$D$15,IF($M$12=$B22,$D$12,IF($M$13=$B22,$D$13,IF($M$14=$B22,$D$14,IF($M$16=$B22,$D$16,"")))))</f>
      </c>
      <c r="D22" s="100"/>
      <c r="E22" s="37">
        <f>IF($M$15=$B22,$E$15,IF($M$12=$B22,$E$12,IF($M$13=$B22,$E$13,IF($M$14=$B22,$E$14,IF($M$16=$B22,$E$16,"")))))</f>
      </c>
      <c r="F22" s="35"/>
      <c r="G22" s="35"/>
      <c r="H22" s="35"/>
      <c r="I22" s="35"/>
      <c r="J22" s="35"/>
      <c r="K22" s="36"/>
      <c r="L22" s="84">
        <f>IF($M$15=$B22,$L$15,IF($M$12=$B22,$L$12,IF($M$13=$B22,$L$13,IF($M$14=$B22,$L$14,IF($M$16=$B22,$L$16,"")))))</f>
      </c>
      <c r="M22" s="52">
        <f>IF(L22="","",IF(L22&gt;P22,2,IF(L22=P22,1,0)))</f>
      </c>
      <c r="N22" s="48"/>
      <c r="O22" s="56">
        <f>IF(P22="","",IF(P22&gt;L22,2,IF(P22=L22,1,0)))</f>
      </c>
      <c r="P22" s="85">
        <f>IF($AA$15=$Z22,$Z$15,IF($AA$12=$Z22,$Z$12,IF($AA$13=$Z22,$Z$13,IF($AA$14=$Z22,$Z$14,IF($AA$16=$Z22,$Z$16,"")))))</f>
      </c>
      <c r="Q22" s="117">
        <f>IF($AA$15=$Z22,$R$15,IF($AA$12=$Z22,$R$12,IF($AA$13=$Z22,$R$13,IF($AA$14=$Z22,$R$14,IF($AA$16=$Z22,$R$16,"")))))</f>
      </c>
      <c r="R22" s="118"/>
      <c r="S22" s="89">
        <f>IF($AA$15=$Z22,$S$15,IF($AA$12=$Z22,$S$12,IF($AA$13=$Z22,$S$13,IF($AA$14=$Z22,$S$14,IF($AA$16=$Z22,$S$16,"")))))</f>
      </c>
      <c r="T22" s="73"/>
      <c r="U22" s="73"/>
      <c r="V22" s="73"/>
      <c r="W22" s="73"/>
      <c r="X22" s="73"/>
      <c r="Y22" s="74"/>
      <c r="Z22" s="10">
        <v>2</v>
      </c>
      <c r="AA22" s="17"/>
      <c r="AB22" s="41"/>
    </row>
    <row r="23" spans="1:28" ht="18.75" thickBot="1">
      <c r="A23" s="16"/>
      <c r="B23" s="10">
        <v>3</v>
      </c>
      <c r="C23" s="99">
        <f>IF($M$15=$B23,$D$15,IF($M$12=$B23,$D$12,IF($M$13=$B23,$D$13,IF($M$14=$B23,$D$14,IF($M$16=$B23,$D$16,"")))))</f>
      </c>
      <c r="D23" s="100"/>
      <c r="E23" s="37">
        <f>IF($M$15=$B23,$E$15,IF($M$12=$B23,$E$12,IF($M$13=$B23,$E$13,IF($M$14=$B23,$E$14,IF($M$16=$B23,$E$16,"")))))</f>
      </c>
      <c r="F23" s="35"/>
      <c r="G23" s="35"/>
      <c r="H23" s="35"/>
      <c r="I23" s="35"/>
      <c r="J23" s="35"/>
      <c r="K23" s="36"/>
      <c r="L23" s="84">
        <f>IF($M$15=$B23,$L$15,IF($M$12=$B23,$L$12,IF($M$13=$B23,$L$13,IF($M$14=$B23,$L$14,IF($M$16=$B23,$L$16,"")))))</f>
      </c>
      <c r="M23" s="53">
        <f>IF(L23="","",IF(L23&gt;P23,2,IF(L23=P23,1,0)))</f>
      </c>
      <c r="N23" s="48"/>
      <c r="O23" s="57">
        <f>IF(P23="","",IF(P23&gt;L23,2,IF(P23=L23,1,0)))</f>
      </c>
      <c r="P23" s="85">
        <f>IF($AA$15=$Z23,$Z$15,IF($AA$12=$Z23,$Z$12,IF($AA$13=$Z23,$Z$13,IF($AA$14=$Z23,$Z$14,IF($AA$16=$Z23,$Z$16,"")))))</f>
      </c>
      <c r="Q23" s="117">
        <f>IF($AA$15=$Z23,$R$15,IF($AA$12=$Z23,$R$12,IF($AA$13=$Z23,$R$13,IF($AA$14=$Z23,$R$14,IF($AA$16=$Z23,$R$16,"")))))</f>
      </c>
      <c r="R23" s="118"/>
      <c r="S23" s="89">
        <f>IF($AA$15=$Z23,$S$15,IF($AA$12=$Z23,$S$12,IF($AA$13=$Z23,$S$13,IF($AA$14=$Z23,$S$14,IF($AA$16=$Z23,$S$16,"")))))</f>
      </c>
      <c r="T23" s="73"/>
      <c r="U23" s="73"/>
      <c r="V23" s="73"/>
      <c r="W23" s="73"/>
      <c r="X23" s="73"/>
      <c r="Y23" s="74"/>
      <c r="Z23" s="10">
        <v>3</v>
      </c>
      <c r="AA23" s="17"/>
      <c r="AB23" s="41"/>
    </row>
    <row r="24" spans="1:28" ht="18.75" thickBot="1">
      <c r="A24" s="16"/>
      <c r="B24" s="20"/>
      <c r="C24" s="20"/>
      <c r="D24" s="43"/>
      <c r="E24" s="104" t="s">
        <v>16</v>
      </c>
      <c r="F24" s="105"/>
      <c r="G24" s="105"/>
      <c r="H24" s="105"/>
      <c r="I24" s="105"/>
      <c r="J24" s="105"/>
      <c r="K24" s="106"/>
      <c r="L24" s="67">
        <f>IF(L21="","",SUM(L21:L23))</f>
      </c>
      <c r="M24" s="54">
        <f>IF(L21="","",SUM(M21:M23))</f>
      </c>
      <c r="N24" s="48"/>
      <c r="O24" s="58">
        <f>IF(P21="","",SUM(O21:O23))</f>
      </c>
      <c r="P24" s="59">
        <f>IF(P21="","",SUM(P21:P23))</f>
      </c>
      <c r="Q24" s="122" t="s">
        <v>16</v>
      </c>
      <c r="R24" s="123"/>
      <c r="S24" s="123"/>
      <c r="T24" s="46"/>
      <c r="U24" s="46"/>
      <c r="V24" s="46"/>
      <c r="W24" s="46"/>
      <c r="X24" s="46"/>
      <c r="Y24" s="46"/>
      <c r="Z24" s="41"/>
      <c r="AA24" s="17"/>
      <c r="AB24" s="41"/>
    </row>
    <row r="25" spans="1:28" ht="18" customHeight="1" thickBot="1">
      <c r="A25" s="21"/>
      <c r="B25" s="23"/>
      <c r="C25" s="23"/>
      <c r="D25" s="23"/>
      <c r="E25" s="107" t="s">
        <v>17</v>
      </c>
      <c r="F25" s="107"/>
      <c r="G25" s="107"/>
      <c r="H25" s="107"/>
      <c r="I25" s="107"/>
      <c r="J25" s="107"/>
      <c r="K25" s="107"/>
      <c r="L25" s="44"/>
      <c r="M25" s="53">
        <f>IF(M24="","",IF(M24&gt;O24,2,IF(M24=O24,1,0)))</f>
      </c>
      <c r="N25" s="49" t="s">
        <v>12</v>
      </c>
      <c r="O25" s="53">
        <f>IF(O24="","",IF(O24&gt;M24,2,IF(O24=M24,1,0)))</f>
      </c>
      <c r="P25" s="45"/>
      <c r="Q25" s="124" t="s">
        <v>17</v>
      </c>
      <c r="R25" s="124"/>
      <c r="S25" s="124"/>
      <c r="T25" s="23"/>
      <c r="U25" s="23"/>
      <c r="V25" s="23"/>
      <c r="W25" s="23"/>
      <c r="X25" s="23"/>
      <c r="Y25" s="23"/>
      <c r="Z25" s="24"/>
      <c r="AA25" s="22"/>
      <c r="AB25" s="41"/>
    </row>
    <row r="26" spans="1:27" ht="12.75">
      <c r="A26" s="64" t="s">
        <v>22</v>
      </c>
      <c r="X26" s="121" t="s">
        <v>30</v>
      </c>
      <c r="Y26" s="121"/>
      <c r="Z26" s="121"/>
      <c r="AA26" s="121"/>
    </row>
    <row r="27" spans="1:13" ht="12.75">
      <c r="A27" s="65" t="s">
        <v>23</v>
      </c>
      <c r="E27" s="30"/>
      <c r="F27" s="30"/>
      <c r="G27" s="30"/>
      <c r="H27" s="30"/>
      <c r="I27" s="30"/>
      <c r="J27" s="30"/>
      <c r="K27" s="30"/>
      <c r="M27" s="50"/>
    </row>
    <row r="28" ht="12.75">
      <c r="A28" s="66" t="s">
        <v>24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6"/>
      <c r="W32" s="6"/>
      <c r="X32" s="6"/>
      <c r="Y32" s="6"/>
      <c r="Z32" s="41"/>
    </row>
    <row r="33" spans="2:26" ht="12.75">
      <c r="B33" s="115" t="s">
        <v>9</v>
      </c>
      <c r="C33" s="115"/>
      <c r="D33" s="115"/>
      <c r="E33" s="115"/>
      <c r="F33" s="115"/>
      <c r="G33" s="115"/>
      <c r="H33" s="115"/>
      <c r="I33" s="115"/>
      <c r="J33" s="115"/>
      <c r="K33" s="115"/>
      <c r="Q33" s="115" t="s">
        <v>10</v>
      </c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" ht="12.75">
      <c r="A34" s="114"/>
      <c r="B34" s="114"/>
    </row>
    <row r="37" spans="13:19" ht="12" customHeight="1">
      <c r="M37" s="41"/>
      <c r="P37" s="6"/>
      <c r="R37" s="34"/>
      <c r="S37" s="34"/>
    </row>
    <row r="38" spans="6:25" ht="3" customHeight="1">
      <c r="F38" s="86">
        <f>IF(L12="",0,RANK(L12,$L$12:$L$16))</f>
        <v>0</v>
      </c>
      <c r="G38" s="86">
        <f>IF(K12="",0,RANK(K12,$K$12:$K$16))</f>
        <v>0</v>
      </c>
      <c r="H38" s="86">
        <f aca="true" t="shared" si="8" ref="H38:H43">IF(J12="",0,RANK(J12,$J$12:$J$16))</f>
        <v>0</v>
      </c>
      <c r="I38" s="86">
        <f aca="true" t="shared" si="9" ref="I38:I43">IF(F38=0,1000,(F38*100)+(G38*10)+H38)</f>
        <v>1000</v>
      </c>
      <c r="J38" s="86"/>
      <c r="K38" s="86">
        <f>RANK(I38,$I$38:$I$42,1)</f>
        <v>1</v>
      </c>
      <c r="M38" s="41"/>
      <c r="P38" s="6"/>
      <c r="R38" s="34"/>
      <c r="S38" s="34"/>
      <c r="T38" s="86">
        <f>IF(Z12="",0,RANK(Z12,$Z$12:$Z$16))</f>
        <v>0</v>
      </c>
      <c r="U38" s="86">
        <f>IF(Y12="",0,RANK(Y12,$Y$12:$Y$16))</f>
        <v>0</v>
      </c>
      <c r="V38" s="86">
        <f aca="true" t="shared" si="10" ref="V38:V43">IF(X12="",0,RANK(X12,$X$12:$X$16))</f>
        <v>0</v>
      </c>
      <c r="W38" s="86">
        <f aca="true" t="shared" si="11" ref="W38:W43">IF(T38=0,1000,(T38*100)+(U38*10)+V38)</f>
        <v>1000</v>
      </c>
      <c r="X38" s="86"/>
      <c r="Y38" s="86">
        <f>RANK(W38,$W$38:$W$42,1)</f>
        <v>1</v>
      </c>
    </row>
    <row r="39" spans="6:25" ht="3" customHeight="1">
      <c r="F39" s="86">
        <f>IF(L13="",0,RANK(L13,$L$12:$L$16))</f>
        <v>0</v>
      </c>
      <c r="G39" s="86">
        <f>IF(K13="",0,RANK(K13,$K$12:$K$16))</f>
        <v>0</v>
      </c>
      <c r="H39" s="86">
        <f t="shared" si="8"/>
        <v>0</v>
      </c>
      <c r="I39" s="86">
        <f t="shared" si="9"/>
        <v>1000</v>
      </c>
      <c r="J39" s="86"/>
      <c r="K39" s="86">
        <f>RANK(I39,$I$38:$I$42,1)</f>
        <v>1</v>
      </c>
      <c r="M39" s="41"/>
      <c r="P39" s="6"/>
      <c r="R39" s="34"/>
      <c r="S39" s="34"/>
      <c r="T39" s="86">
        <f>IF(Z13="",0,RANK(Z13,$Z$12:$Z$16))</f>
        <v>0</v>
      </c>
      <c r="U39" s="86">
        <f>IF(Y13="",0,RANK(Y13,$Y$12:$Y$16))</f>
        <v>0</v>
      </c>
      <c r="V39" s="86">
        <f t="shared" si="10"/>
        <v>0</v>
      </c>
      <c r="W39" s="86">
        <f t="shared" si="11"/>
        <v>1000</v>
      </c>
      <c r="X39" s="86"/>
      <c r="Y39" s="86">
        <f>RANK(W39,$W$38:$W$42,1)</f>
        <v>1</v>
      </c>
    </row>
    <row r="40" spans="6:25" ht="3" customHeight="1">
      <c r="F40" s="86">
        <f>IF(L14="",0,RANK(L14,$L$12:$L$16))</f>
        <v>0</v>
      </c>
      <c r="G40" s="86">
        <f>IF(K14="",0,RANK(K14,$K$12:$K$16))</f>
        <v>0</v>
      </c>
      <c r="H40" s="86">
        <f t="shared" si="8"/>
        <v>0</v>
      </c>
      <c r="I40" s="86">
        <f t="shared" si="9"/>
        <v>1000</v>
      </c>
      <c r="J40" s="86"/>
      <c r="K40" s="86">
        <f>RANK(I40,$I$38:$I$42,1)</f>
        <v>1</v>
      </c>
      <c r="M40" s="41"/>
      <c r="P40" s="6"/>
      <c r="R40" s="34"/>
      <c r="S40" s="34"/>
      <c r="T40" s="86">
        <f>IF(Z14="",0,RANK(Z14,$Z$12:$Z$16))</f>
        <v>0</v>
      </c>
      <c r="U40" s="86">
        <f>IF(Y14="",0,RANK(Y14,$Y$12:$Y$16))</f>
        <v>0</v>
      </c>
      <c r="V40" s="86">
        <f t="shared" si="10"/>
        <v>0</v>
      </c>
      <c r="W40" s="86">
        <f t="shared" si="11"/>
        <v>1000</v>
      </c>
      <c r="X40" s="86"/>
      <c r="Y40" s="86">
        <f>RANK(W40,$W$38:$W$42,1)</f>
        <v>1</v>
      </c>
    </row>
    <row r="41" spans="6:25" ht="3" customHeight="1">
      <c r="F41" s="86">
        <f>IF(L15="",0,RANK(L15,$L$12:$L$16))</f>
        <v>0</v>
      </c>
      <c r="G41" s="86">
        <f>IF(K15="",0,RANK(K15,$K$12:$K$16))</f>
        <v>0</v>
      </c>
      <c r="H41" s="86">
        <f t="shared" si="8"/>
        <v>0</v>
      </c>
      <c r="I41" s="86">
        <f t="shared" si="9"/>
        <v>1000</v>
      </c>
      <c r="J41" s="86"/>
      <c r="K41" s="86">
        <f>RANK(I41,$I$38:$I$42,1)</f>
        <v>1</v>
      </c>
      <c r="M41" s="41"/>
      <c r="P41" s="6"/>
      <c r="R41" s="34"/>
      <c r="S41" s="34"/>
      <c r="T41" s="86">
        <f>IF(Z15="",0,RANK(Z15,$Z$12:$Z$16))</f>
        <v>0</v>
      </c>
      <c r="U41" s="86">
        <f>IF(Y15="",0,RANK(Y15,$Y$12:$Y$16))</f>
        <v>0</v>
      </c>
      <c r="V41" s="86">
        <f t="shared" si="10"/>
        <v>0</v>
      </c>
      <c r="W41" s="86">
        <f t="shared" si="11"/>
        <v>1000</v>
      </c>
      <c r="X41" s="86"/>
      <c r="Y41" s="86">
        <f>RANK(W41,$W$38:$W$42,1)</f>
        <v>1</v>
      </c>
    </row>
    <row r="42" spans="6:25" ht="3" customHeight="1">
      <c r="F42" s="86">
        <f>IF(L16="",0,RANK(L16,$L$12:$L$16))</f>
        <v>0</v>
      </c>
      <c r="G42" s="86">
        <f>IF(K16="",0,RANK(K16,$K$12:$K$16))</f>
        <v>0</v>
      </c>
      <c r="H42" s="86">
        <f t="shared" si="8"/>
        <v>0</v>
      </c>
      <c r="I42" s="86">
        <f t="shared" si="9"/>
        <v>1000</v>
      </c>
      <c r="J42" s="86"/>
      <c r="K42" s="86">
        <f>RANK(I42,$I$38:$I$42,1)</f>
        <v>1</v>
      </c>
      <c r="P42" s="6"/>
      <c r="T42" s="86">
        <f>IF(Z16="",0,RANK(Z16,$Z$12:$Z$16))</f>
        <v>0</v>
      </c>
      <c r="U42" s="86">
        <f>IF(Y16="",0,RANK(Y16,$Y$12:$Y$16))</f>
        <v>0</v>
      </c>
      <c r="V42" s="86">
        <f t="shared" si="10"/>
        <v>0</v>
      </c>
      <c r="W42" s="86">
        <f t="shared" si="11"/>
        <v>1000</v>
      </c>
      <c r="X42" s="86"/>
      <c r="Y42" s="86">
        <f>RANK(W42,$W$38:$W$42,1)</f>
        <v>1</v>
      </c>
    </row>
    <row r="43" spans="6:25" ht="3" customHeight="1">
      <c r="F43" s="86">
        <f>IF(L17="",0,RANK(L17,$L$12:$L$17))</f>
        <v>0</v>
      </c>
      <c r="G43" s="86">
        <f>IF(K17="",0,RANK(K17,$K$12:$K$17))</f>
        <v>0</v>
      </c>
      <c r="H43" s="86">
        <f t="shared" si="8"/>
        <v>0</v>
      </c>
      <c r="I43" s="86">
        <f t="shared" si="9"/>
        <v>1000</v>
      </c>
      <c r="J43" s="86"/>
      <c r="K43" s="86">
        <f>RANK(I43,$I$38:$I$43,1)</f>
        <v>1</v>
      </c>
      <c r="T43" s="86">
        <f>IF(Z17="",0,RANK(Z17,$Z$12:$Z$17))</f>
        <v>0</v>
      </c>
      <c r="U43" s="86">
        <f>IF(Y17="",0,RANK(Y17,$Y$12:$Y$17))</f>
        <v>0</v>
      </c>
      <c r="V43" s="86">
        <f t="shared" si="10"/>
        <v>0</v>
      </c>
      <c r="W43" s="86">
        <f t="shared" si="11"/>
        <v>1000</v>
      </c>
      <c r="X43" s="86"/>
      <c r="Y43" s="86">
        <f>RANK(W43,$W$38:$W$43,1)</f>
        <v>1</v>
      </c>
    </row>
    <row r="44" ht="12" customHeight="1"/>
  </sheetData>
  <sheetProtection password="E4CC" sheet="1" objects="1" scenarios="1" selectLockedCells="1"/>
  <mergeCells count="38">
    <mergeCell ref="Q25:S25"/>
    <mergeCell ref="Y10:Z10"/>
    <mergeCell ref="Q23:R23"/>
    <mergeCell ref="Q22:R22"/>
    <mergeCell ref="Z2:AA2"/>
    <mergeCell ref="Z3:AA3"/>
    <mergeCell ref="O8:Z8"/>
    <mergeCell ref="T2:Y2"/>
    <mergeCell ref="T3:Y3"/>
    <mergeCell ref="T4:Y4"/>
    <mergeCell ref="A34:B34"/>
    <mergeCell ref="Q33:Z33"/>
    <mergeCell ref="M19:O19"/>
    <mergeCell ref="B33:K33"/>
    <mergeCell ref="Q21:R21"/>
    <mergeCell ref="Z4:AA4"/>
    <mergeCell ref="X26:AA26"/>
    <mergeCell ref="Q24:S24"/>
    <mergeCell ref="C21:D21"/>
    <mergeCell ref="C22:D22"/>
    <mergeCell ref="C23:D23"/>
    <mergeCell ref="M20:O20"/>
    <mergeCell ref="E24:K24"/>
    <mergeCell ref="E25:K25"/>
    <mergeCell ref="D2:S2"/>
    <mergeCell ref="D3:S3"/>
    <mergeCell ref="D9:E9"/>
    <mergeCell ref="B5:C5"/>
    <mergeCell ref="E5:M5"/>
    <mergeCell ref="B8:L8"/>
    <mergeCell ref="F10:G10"/>
    <mergeCell ref="P5:Q5"/>
    <mergeCell ref="R5:S5"/>
    <mergeCell ref="I10:J10"/>
    <mergeCell ref="W10:X10"/>
    <mergeCell ref="K10:L10"/>
    <mergeCell ref="T5:Z5"/>
    <mergeCell ref="T10:U10"/>
  </mergeCells>
  <printOptions/>
  <pageMargins left="0.1968503937007874" right="0.5511811023622047" top="0.3937007874015748" bottom="0.5905511811023623" header="0.5118110236220472" footer="0.5118110236220472"/>
  <pageSetup fitToHeight="1" fitToWidth="1" horizontalDpi="300" verticalDpi="300" orientation="landscape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Margit</cp:lastModifiedBy>
  <cp:lastPrinted>2011-09-04T17:28:05Z</cp:lastPrinted>
  <dcterms:created xsi:type="dcterms:W3CDTF">2007-05-22T07:10:03Z</dcterms:created>
  <dcterms:modified xsi:type="dcterms:W3CDTF">2013-04-25T17:36:04Z</dcterms:modified>
  <cp:category/>
  <cp:version/>
  <cp:contentType/>
  <cp:contentStatus/>
</cp:coreProperties>
</file>